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Ukupno" sheetId="7" r:id="rId1"/>
    <sheet name="Varaždin" sheetId="1" r:id="rId2"/>
    <sheet name="Zagreb" sheetId="4" r:id="rId3"/>
    <sheet name="Rijeka" sheetId="5" r:id="rId4"/>
    <sheet name="Split" sheetId="6" r:id="rId5"/>
  </sheets>
  <calcPr calcId="145621"/>
</workbook>
</file>

<file path=xl/calcChain.xml><?xml version="1.0" encoding="utf-8"?>
<calcChain xmlns="http://schemas.openxmlformats.org/spreadsheetml/2006/main">
  <c r="C11" i="7" l="1"/>
  <c r="B11" i="7"/>
  <c r="F11" i="7"/>
  <c r="E11" i="7"/>
  <c r="D11" i="7"/>
  <c r="F10" i="7"/>
  <c r="E10" i="7"/>
  <c r="D10" i="7"/>
  <c r="G9" i="7"/>
  <c r="G8" i="7"/>
  <c r="G7" i="7"/>
  <c r="F11" i="6"/>
  <c r="E11" i="6"/>
  <c r="D11" i="6"/>
  <c r="C11" i="6"/>
  <c r="B11" i="6"/>
  <c r="F10" i="6"/>
  <c r="E10" i="6"/>
  <c r="D10" i="6"/>
  <c r="C10" i="6"/>
  <c r="B10" i="6"/>
  <c r="G9" i="6"/>
  <c r="G8" i="6"/>
  <c r="G7" i="6"/>
  <c r="G6" i="6"/>
  <c r="F11" i="5"/>
  <c r="E11" i="5"/>
  <c r="D11" i="5"/>
  <c r="C11" i="5"/>
  <c r="B11" i="5"/>
  <c r="F10" i="5"/>
  <c r="E10" i="5"/>
  <c r="D10" i="5"/>
  <c r="C10" i="5"/>
  <c r="B10" i="5"/>
  <c r="G9" i="5"/>
  <c r="G8" i="5"/>
  <c r="G7" i="5"/>
  <c r="G6" i="5"/>
  <c r="F11" i="4"/>
  <c r="E11" i="4"/>
  <c r="D11" i="4"/>
  <c r="C11" i="4"/>
  <c r="B11" i="4"/>
  <c r="F10" i="4"/>
  <c r="E10" i="4"/>
  <c r="D10" i="4"/>
  <c r="C10" i="4"/>
  <c r="B10" i="4"/>
  <c r="G9" i="4"/>
  <c r="G8" i="4"/>
  <c r="G7" i="4"/>
  <c r="G6" i="4"/>
  <c r="F12" i="1"/>
  <c r="E12" i="1"/>
  <c r="D12" i="1"/>
  <c r="C12" i="1"/>
  <c r="B12" i="1"/>
  <c r="H9" i="1"/>
  <c r="H8" i="1"/>
  <c r="H7" i="1"/>
  <c r="H6" i="1"/>
  <c r="G10" i="1"/>
  <c r="C11" i="1"/>
  <c r="D11" i="1"/>
  <c r="E11" i="1"/>
  <c r="F11" i="1"/>
  <c r="B11" i="1"/>
  <c r="C10" i="1"/>
  <c r="D10" i="1"/>
  <c r="E10" i="1"/>
  <c r="F10" i="1"/>
  <c r="B10" i="1"/>
  <c r="G7" i="1"/>
  <c r="G8" i="1"/>
  <c r="G9" i="1"/>
  <c r="G6" i="1"/>
  <c r="C10" i="7" l="1"/>
  <c r="G6" i="7"/>
  <c r="G10" i="7" s="1"/>
  <c r="B10" i="7"/>
  <c r="G10" i="6"/>
  <c r="H7" i="6" s="1"/>
  <c r="G10" i="5"/>
  <c r="F12" i="5" s="1"/>
  <c r="G10" i="4"/>
  <c r="H8" i="4" s="1"/>
  <c r="H8" i="7" l="1"/>
  <c r="B12" i="7"/>
  <c r="H9" i="7"/>
  <c r="F12" i="7"/>
  <c r="E12" i="7"/>
  <c r="H6" i="7"/>
  <c r="C12" i="7"/>
  <c r="H7" i="7"/>
  <c r="D12" i="7"/>
  <c r="E12" i="6"/>
  <c r="F12" i="6"/>
  <c r="B12" i="6"/>
  <c r="H6" i="6"/>
  <c r="C12" i="6"/>
  <c r="D12" i="6"/>
  <c r="H8" i="6"/>
  <c r="H9" i="6"/>
  <c r="C12" i="5"/>
  <c r="B12" i="5"/>
  <c r="H7" i="5"/>
  <c r="H9" i="5"/>
  <c r="D12" i="5"/>
  <c r="E12" i="5"/>
  <c r="H6" i="5"/>
  <c r="H8" i="5"/>
  <c r="E12" i="4"/>
  <c r="F12" i="4"/>
  <c r="B12" i="4"/>
  <c r="C12" i="4"/>
  <c r="D12" i="4"/>
  <c r="H6" i="4"/>
  <c r="H9" i="4"/>
  <c r="H7" i="4"/>
</calcChain>
</file>

<file path=xl/sharedStrings.xml><?xml version="1.0" encoding="utf-8"?>
<sst xmlns="http://schemas.openxmlformats.org/spreadsheetml/2006/main" count="85" uniqueCount="18">
  <si>
    <t>PRODAJA INFORMATIČKIH PROIZVODA-MELCOMP-ostvarena prodaja po podružnicama</t>
  </si>
  <si>
    <t>Tjedna prodaja:</t>
  </si>
  <si>
    <t>Varaždin</t>
  </si>
  <si>
    <t>SSDs</t>
  </si>
  <si>
    <t>Monitori</t>
  </si>
  <si>
    <t>Serveri</t>
  </si>
  <si>
    <t>Blu-ray</t>
  </si>
  <si>
    <t>Printeri</t>
  </si>
  <si>
    <t>Ukupno</t>
  </si>
  <si>
    <t>Internet kupovina</t>
  </si>
  <si>
    <t>Trgovina na malo</t>
  </si>
  <si>
    <t>Velepordaja</t>
  </si>
  <si>
    <t>Ostalo</t>
  </si>
  <si>
    <t>% od Ukupno</t>
  </si>
  <si>
    <t>Prosječna vrijednost</t>
  </si>
  <si>
    <t>Zagreb</t>
  </si>
  <si>
    <t>Rijeka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</si>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</sst>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9" fontId="2" fillId="0" borderId="0" xfId="1" applyFont="1"/>
    <xf numFmtId="0" fontId="2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2" sqref="D12"/>
    </sheetView>
  </sheetViews>
  <sheetFormatPr defaultRowHeight="15" x14ac:dyDescent="0.25"/>
  <cols>
    <col min="1" max="1" width="31.42578125" customWidth="1"/>
    <col min="6" max="6" width="8.85546875" customWidth="1"/>
    <col min="7" max="7" width="13.85546875" customWidth="1"/>
    <col min="8" max="8" width="21" customWidth="1"/>
    <col min="9" max="9" width="13.140625" customWidth="1"/>
  </cols>
  <sheetData>
    <row r="1" spans="1:9" ht="35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7" t="s">
        <v>1</v>
      </c>
      <c r="C3" s="2" t="s">
        <v>8</v>
      </c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4" t="s">
        <v>3</v>
      </c>
      <c r="C5" s="4" t="s">
        <v>4</v>
      </c>
      <c r="D5" s="4" t="s">
        <v>5</v>
      </c>
      <c r="E5" s="4" t="s">
        <v>7</v>
      </c>
      <c r="F5" s="4" t="s">
        <v>6</v>
      </c>
      <c r="G5" s="4" t="s">
        <v>8</v>
      </c>
      <c r="H5" s="4" t="s">
        <v>13</v>
      </c>
    </row>
    <row r="6" spans="1:9" ht="25.5" customHeight="1" x14ac:dyDescent="0.25">
      <c r="A6" s="2" t="s">
        <v>9</v>
      </c>
      <c r="G6" s="2">
        <f>SUM(B6:F6)</f>
        <v>0</v>
      </c>
      <c r="H6" s="6" t="e">
        <f>(G6/G10)*100</f>
        <v>#DIV/0!</v>
      </c>
    </row>
    <row r="7" spans="1:9" ht="33.75" customHeight="1" x14ac:dyDescent="0.25">
      <c r="A7" s="2" t="s">
        <v>10</v>
      </c>
      <c r="G7" s="2">
        <f t="shared" ref="G7:G9" si="0">SUM(B7:F7)</f>
        <v>0</v>
      </c>
      <c r="H7" s="6" t="e">
        <f>(G7/G10)*100</f>
        <v>#DIV/0!</v>
      </c>
    </row>
    <row r="8" spans="1:9" ht="27" customHeight="1" x14ac:dyDescent="0.25">
      <c r="A8" s="2" t="s">
        <v>11</v>
      </c>
      <c r="G8" s="2">
        <f t="shared" si="0"/>
        <v>0</v>
      </c>
      <c r="H8" s="6" t="e">
        <f>(G8/G10)*100</f>
        <v>#DIV/0!</v>
      </c>
    </row>
    <row r="9" spans="1:9" ht="25.5" customHeight="1" x14ac:dyDescent="0.25">
      <c r="A9" s="2" t="s">
        <v>12</v>
      </c>
      <c r="G9" s="2">
        <f t="shared" si="0"/>
        <v>0</v>
      </c>
      <c r="H9" s="6" t="e">
        <f>(G9/G10)*100</f>
        <v>#DIV/0!</v>
      </c>
    </row>
    <row r="10" spans="1:9" ht="27" customHeight="1" x14ac:dyDescent="0.25">
      <c r="A10" s="2" t="s">
        <v>8</v>
      </c>
      <c r="B10" s="2">
        <f>SUM(B6:B9)</f>
        <v>0</v>
      </c>
      <c r="C10" s="2">
        <f t="shared" ref="C10:F10" si="1">SUM(C6:C9)</f>
        <v>0</v>
      </c>
      <c r="D10" s="2">
        <f t="shared" si="1"/>
        <v>0</v>
      </c>
      <c r="E10" s="2">
        <f t="shared" si="1"/>
        <v>0</v>
      </c>
      <c r="F10" s="2">
        <f t="shared" si="1"/>
        <v>0</v>
      </c>
      <c r="G10" s="5">
        <f>SUM(G6:G9)</f>
        <v>0</v>
      </c>
    </row>
    <row r="11" spans="1:9" ht="25.5" customHeight="1" x14ac:dyDescent="0.25">
      <c r="A11" s="2" t="s">
        <v>14</v>
      </c>
      <c r="B11" s="2" t="e">
        <f>AVERAGE(B6:B9)</f>
        <v>#DIV/0!</v>
      </c>
      <c r="C11" s="2" t="e">
        <f t="shared" ref="C11:F11" si="2">AVERAGE(C6:C9)</f>
        <v>#DIV/0!</v>
      </c>
      <c r="D11" s="2" t="e">
        <f t="shared" si="2"/>
        <v>#DIV/0!</v>
      </c>
      <c r="E11" s="2" t="e">
        <f t="shared" si="2"/>
        <v>#DIV/0!</v>
      </c>
      <c r="F11" s="2" t="e">
        <f t="shared" si="2"/>
        <v>#DIV/0!</v>
      </c>
    </row>
    <row r="12" spans="1:9" ht="29.25" customHeight="1" x14ac:dyDescent="0.25">
      <c r="A12" s="2" t="s">
        <v>13</v>
      </c>
      <c r="B12" s="6" t="e">
        <f>(B10/G10)*100</f>
        <v>#DIV/0!</v>
      </c>
      <c r="C12" s="6" t="e">
        <f>(C10/G10)*100</f>
        <v>#DIV/0!</v>
      </c>
      <c r="D12" s="6" t="e">
        <f>(D10/G10)*100</f>
        <v>#DIV/0!</v>
      </c>
      <c r="E12" s="6" t="e">
        <f>(E10/G10)*100</f>
        <v>#DIV/0!</v>
      </c>
      <c r="F12" s="6" t="e">
        <f>(F10/G10)*100</f>
        <v>#DIV/0!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17" sqref="B17"/>
    </sheetView>
  </sheetViews>
  <sheetFormatPr defaultRowHeight="15" x14ac:dyDescent="0.25"/>
  <cols>
    <col min="1" max="1" width="31.42578125" customWidth="1"/>
    <col min="6" max="6" width="8.85546875" customWidth="1"/>
    <col min="7" max="7" width="13.85546875" customWidth="1"/>
    <col min="8" max="8" width="21" customWidth="1"/>
    <col min="9" max="9" width="13.140625" customWidth="1"/>
  </cols>
  <sheetData>
    <row r="1" spans="1:9" ht="35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7" t="s">
        <v>1</v>
      </c>
      <c r="C3" s="2" t="s">
        <v>2</v>
      </c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4" t="s">
        <v>3</v>
      </c>
      <c r="C5" s="4" t="s">
        <v>4</v>
      </c>
      <c r="D5" s="4" t="s">
        <v>5</v>
      </c>
      <c r="E5" s="4" t="s">
        <v>7</v>
      </c>
      <c r="F5" s="4" t="s">
        <v>6</v>
      </c>
      <c r="G5" s="4" t="s">
        <v>8</v>
      </c>
      <c r="H5" s="4" t="s">
        <v>13</v>
      </c>
    </row>
    <row r="6" spans="1:9" ht="25.5" customHeight="1" x14ac:dyDescent="0.25">
      <c r="A6" s="2" t="s">
        <v>9</v>
      </c>
      <c r="B6">
        <v>123.45</v>
      </c>
      <c r="C6">
        <v>3456</v>
      </c>
      <c r="D6">
        <v>2134</v>
      </c>
      <c r="E6">
        <v>1567</v>
      </c>
      <c r="F6">
        <v>789</v>
      </c>
      <c r="G6" s="2">
        <f>SUM(B6:F6)</f>
        <v>8069.45</v>
      </c>
      <c r="H6" s="6">
        <f>(G6/G10)*100</f>
        <v>9.8702556608863137E-2</v>
      </c>
    </row>
    <row r="7" spans="1:9" ht="33.75" customHeight="1" x14ac:dyDescent="0.25">
      <c r="A7" s="2" t="s">
        <v>10</v>
      </c>
      <c r="B7">
        <v>456</v>
      </c>
      <c r="C7">
        <v>78.986999999999995</v>
      </c>
      <c r="D7">
        <v>12345</v>
      </c>
      <c r="E7">
        <v>5432</v>
      </c>
      <c r="F7">
        <v>23.567</v>
      </c>
      <c r="G7" s="2">
        <f t="shared" ref="G7:G9" si="0">SUM(B7:F7)</f>
        <v>18335.554</v>
      </c>
      <c r="H7" s="6">
        <f>(G7/G10)*100</f>
        <v>0.22427378032454093</v>
      </c>
    </row>
    <row r="8" spans="1:9" ht="27" customHeight="1" x14ac:dyDescent="0.25">
      <c r="A8" s="2" t="s">
        <v>11</v>
      </c>
      <c r="B8">
        <v>6789405</v>
      </c>
      <c r="C8">
        <v>234.78899999999999</v>
      </c>
      <c r="D8">
        <v>23423.987000000001</v>
      </c>
      <c r="E8">
        <v>456</v>
      </c>
      <c r="F8">
        <v>3256</v>
      </c>
      <c r="G8" s="2">
        <f t="shared" si="0"/>
        <v>6816775.7759999996</v>
      </c>
      <c r="H8" s="6">
        <f>(G8/G10)*100</f>
        <v>83.380304347950215</v>
      </c>
    </row>
    <row r="9" spans="1:9" ht="25.5" customHeight="1" x14ac:dyDescent="0.25">
      <c r="A9" s="2" t="s">
        <v>12</v>
      </c>
      <c r="B9">
        <v>34</v>
      </c>
      <c r="C9">
        <v>56</v>
      </c>
      <c r="D9">
        <v>765443</v>
      </c>
      <c r="E9">
        <v>566786</v>
      </c>
      <c r="F9">
        <v>23</v>
      </c>
      <c r="G9" s="2">
        <f t="shared" si="0"/>
        <v>1332342</v>
      </c>
      <c r="H9" s="6">
        <f>(G9/G10)*100</f>
        <v>16.296719315116388</v>
      </c>
    </row>
    <row r="10" spans="1:9" ht="27" customHeight="1" x14ac:dyDescent="0.25">
      <c r="A10" s="2" t="s">
        <v>8</v>
      </c>
      <c r="B10" s="2">
        <f>SUM(B6:B9)</f>
        <v>6790018.4500000002</v>
      </c>
      <c r="C10" s="2">
        <f t="shared" ref="C10:F10" si="1">SUM(C6:C9)</f>
        <v>3825.7759999999998</v>
      </c>
      <c r="D10" s="2">
        <f t="shared" si="1"/>
        <v>803345.98699999996</v>
      </c>
      <c r="E10" s="2">
        <f t="shared" si="1"/>
        <v>574241</v>
      </c>
      <c r="F10" s="2">
        <f t="shared" si="1"/>
        <v>4091.567</v>
      </c>
      <c r="G10" s="5">
        <f>SUM(G6:G9)</f>
        <v>8175522.7799999993</v>
      </c>
    </row>
    <row r="11" spans="1:9" ht="25.5" customHeight="1" x14ac:dyDescent="0.25">
      <c r="A11" s="2" t="s">
        <v>14</v>
      </c>
      <c r="B11" s="2">
        <f>AVERAGE(B6:B9)</f>
        <v>1697504.6125</v>
      </c>
      <c r="C11" s="2">
        <f t="shared" ref="C11:F11" si="2">AVERAGE(C6:C9)</f>
        <v>956.44399999999996</v>
      </c>
      <c r="D11" s="2">
        <f t="shared" si="2"/>
        <v>200836.49674999999</v>
      </c>
      <c r="E11" s="2">
        <f t="shared" si="2"/>
        <v>143560.25</v>
      </c>
      <c r="F11" s="2">
        <f t="shared" si="2"/>
        <v>1022.89175</v>
      </c>
    </row>
    <row r="12" spans="1:9" ht="29.25" customHeight="1" x14ac:dyDescent="0.25">
      <c r="A12" s="2" t="s">
        <v>13</v>
      </c>
      <c r="B12" s="6">
        <f>(B10/G10)*100</f>
        <v>83.053018537366256</v>
      </c>
      <c r="C12" s="6">
        <f>(C10/G10)*100</f>
        <v>4.6795490673197049E-2</v>
      </c>
      <c r="D12" s="6">
        <f>(D10/G10)*100</f>
        <v>9.8262338521671886</v>
      </c>
      <c r="E12" s="6">
        <f>(E10/G10)*100</f>
        <v>7.023905570965824</v>
      </c>
      <c r="F12" s="6">
        <f>(F10/G10)*100</f>
        <v>5.0046548827547881E-2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18" sqref="B18"/>
    </sheetView>
  </sheetViews>
  <sheetFormatPr defaultRowHeight="15" x14ac:dyDescent="0.25"/>
  <cols>
    <col min="1" max="1" width="31.42578125" customWidth="1"/>
    <col min="6" max="6" width="8.85546875" customWidth="1"/>
    <col min="7" max="7" width="13.85546875" customWidth="1"/>
    <col min="8" max="8" width="21" customWidth="1"/>
    <col min="9" max="9" width="13.140625" customWidth="1"/>
  </cols>
  <sheetData>
    <row r="1" spans="1:9" ht="35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7" t="s">
        <v>1</v>
      </c>
      <c r="C3" s="2" t="s">
        <v>15</v>
      </c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4" t="s">
        <v>3</v>
      </c>
      <c r="C5" s="4" t="s">
        <v>4</v>
      </c>
      <c r="D5" s="4" t="s">
        <v>5</v>
      </c>
      <c r="E5" s="4" t="s">
        <v>7</v>
      </c>
      <c r="F5" s="4" t="s">
        <v>6</v>
      </c>
      <c r="G5" s="4" t="s">
        <v>8</v>
      </c>
      <c r="H5" s="4" t="s">
        <v>13</v>
      </c>
    </row>
    <row r="6" spans="1:9" ht="25.5" customHeight="1" x14ac:dyDescent="0.25">
      <c r="A6" s="2" t="s">
        <v>9</v>
      </c>
      <c r="B6">
        <v>25</v>
      </c>
      <c r="C6">
        <v>365878</v>
      </c>
      <c r="D6">
        <v>12.25</v>
      </c>
      <c r="E6">
        <v>5693</v>
      </c>
      <c r="F6">
        <v>123</v>
      </c>
      <c r="G6" s="2">
        <f>SUM(B6:F6)</f>
        <v>371731.25</v>
      </c>
      <c r="H6" s="6">
        <f>(G6/G10)*100</f>
        <v>88.023846475618654</v>
      </c>
    </row>
    <row r="7" spans="1:9" ht="33.75" customHeight="1" x14ac:dyDescent="0.25">
      <c r="A7" s="2" t="s">
        <v>10</v>
      </c>
      <c r="B7">
        <v>5896.2560000000003</v>
      </c>
      <c r="C7">
        <v>359.35199999999998</v>
      </c>
      <c r="D7">
        <v>1256</v>
      </c>
      <c r="E7">
        <v>32.65</v>
      </c>
      <c r="F7">
        <v>258</v>
      </c>
      <c r="G7" s="2">
        <f t="shared" ref="G7:G9" si="0">SUM(B7:F7)</f>
        <v>7802.2579999999998</v>
      </c>
      <c r="H7" s="6">
        <f>(G7/G10)*100</f>
        <v>1.8475303336891034</v>
      </c>
    </row>
    <row r="8" spans="1:9" ht="27" customHeight="1" x14ac:dyDescent="0.25">
      <c r="A8" s="2" t="s">
        <v>11</v>
      </c>
      <c r="B8">
        <v>12569</v>
      </c>
      <c r="C8">
        <v>12.369</v>
      </c>
      <c r="D8">
        <v>51.56</v>
      </c>
      <c r="E8">
        <v>259</v>
      </c>
      <c r="F8">
        <v>32</v>
      </c>
      <c r="G8" s="2">
        <f t="shared" si="0"/>
        <v>12923.929</v>
      </c>
      <c r="H8" s="6">
        <f>(G8/G10)*100</f>
        <v>3.0603129065898975</v>
      </c>
    </row>
    <row r="9" spans="1:9" ht="25.5" customHeight="1" x14ac:dyDescent="0.25">
      <c r="A9" s="2" t="s">
        <v>12</v>
      </c>
      <c r="B9">
        <v>21124</v>
      </c>
      <c r="C9">
        <v>35</v>
      </c>
      <c r="D9">
        <v>4</v>
      </c>
      <c r="E9">
        <v>8685</v>
      </c>
      <c r="F9">
        <v>2</v>
      </c>
      <c r="G9" s="2">
        <f t="shared" si="0"/>
        <v>29850</v>
      </c>
      <c r="H9" s="6">
        <f>(G9/G10)*100</f>
        <v>7.0683102841023375</v>
      </c>
    </row>
    <row r="10" spans="1:9" ht="27" customHeight="1" x14ac:dyDescent="0.25">
      <c r="A10" s="2" t="s">
        <v>8</v>
      </c>
      <c r="B10" s="2">
        <f>SUM(B6:B9)</f>
        <v>39614.256000000001</v>
      </c>
      <c r="C10" s="2">
        <f t="shared" ref="C10:F10" si="1">SUM(C6:C9)</f>
        <v>366284.72100000002</v>
      </c>
      <c r="D10" s="2">
        <f t="shared" si="1"/>
        <v>1323.81</v>
      </c>
      <c r="E10" s="2">
        <f t="shared" si="1"/>
        <v>14669.65</v>
      </c>
      <c r="F10" s="2">
        <f t="shared" si="1"/>
        <v>415</v>
      </c>
      <c r="G10" s="5">
        <f>SUM(G6:G9)</f>
        <v>422307.43699999998</v>
      </c>
    </row>
    <row r="11" spans="1:9" ht="25.5" customHeight="1" x14ac:dyDescent="0.25">
      <c r="A11" s="2" t="s">
        <v>14</v>
      </c>
      <c r="B11" s="2">
        <f>AVERAGE(B6:B9)</f>
        <v>9903.5640000000003</v>
      </c>
      <c r="C11" s="2">
        <f t="shared" ref="C11:F11" si="2">AVERAGE(C6:C9)</f>
        <v>91571.180250000005</v>
      </c>
      <c r="D11" s="2">
        <f t="shared" si="2"/>
        <v>330.95249999999999</v>
      </c>
      <c r="E11" s="2">
        <f t="shared" si="2"/>
        <v>3667.4124999999999</v>
      </c>
      <c r="F11" s="2">
        <f t="shared" si="2"/>
        <v>103.75</v>
      </c>
    </row>
    <row r="12" spans="1:9" ht="29.25" customHeight="1" x14ac:dyDescent="0.25">
      <c r="A12" s="2" t="s">
        <v>13</v>
      </c>
      <c r="B12" s="6">
        <f>(B10/G10)*100</f>
        <v>9.3804305890071262</v>
      </c>
      <c r="C12" s="6">
        <f>(C10/G10)*100</f>
        <v>86.734139375338543</v>
      </c>
      <c r="D12" s="6">
        <f>(D10/G10)*100</f>
        <v>0.31347068131314959</v>
      </c>
      <c r="E12" s="6">
        <f>(E10/G10)*100</f>
        <v>3.4736897138754395</v>
      </c>
      <c r="F12" s="6">
        <f>(F10/G10)*100</f>
        <v>9.8269640465744393E-2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F14" sqref="F14"/>
    </sheetView>
  </sheetViews>
  <sheetFormatPr defaultRowHeight="15" x14ac:dyDescent="0.25"/>
  <cols>
    <col min="1" max="1" width="31.42578125" customWidth="1"/>
    <col min="6" max="6" width="8.85546875" customWidth="1"/>
    <col min="7" max="7" width="13.85546875" customWidth="1"/>
    <col min="8" max="8" width="21" customWidth="1"/>
    <col min="9" max="9" width="13.140625" customWidth="1"/>
  </cols>
  <sheetData>
    <row r="1" spans="1:9" ht="35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7" t="s">
        <v>1</v>
      </c>
      <c r="C3" s="2" t="s">
        <v>16</v>
      </c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4" t="s">
        <v>3</v>
      </c>
      <c r="C5" s="4" t="s">
        <v>4</v>
      </c>
      <c r="D5" s="4" t="s">
        <v>5</v>
      </c>
      <c r="E5" s="4" t="s">
        <v>7</v>
      </c>
      <c r="F5" s="4" t="s">
        <v>6</v>
      </c>
      <c r="G5" s="4" t="s">
        <v>8</v>
      </c>
      <c r="H5" s="4" t="s">
        <v>13</v>
      </c>
    </row>
    <row r="6" spans="1:9" ht="25.5" customHeight="1" x14ac:dyDescent="0.25">
      <c r="A6" s="2" t="s">
        <v>9</v>
      </c>
      <c r="B6">
        <v>5613</v>
      </c>
      <c r="C6">
        <v>8</v>
      </c>
      <c r="D6">
        <v>963</v>
      </c>
      <c r="E6">
        <v>89665</v>
      </c>
      <c r="F6">
        <v>12</v>
      </c>
      <c r="G6" s="2">
        <f>SUM(B6:F6)</f>
        <v>96261</v>
      </c>
      <c r="H6" s="6">
        <f>(G6/G10)*100</f>
        <v>54.956442889897517</v>
      </c>
    </row>
    <row r="7" spans="1:9" ht="33.75" customHeight="1" x14ac:dyDescent="0.25">
      <c r="A7" s="2" t="s">
        <v>10</v>
      </c>
      <c r="B7">
        <v>12</v>
      </c>
      <c r="C7">
        <v>52</v>
      </c>
      <c r="D7">
        <v>2158</v>
      </c>
      <c r="E7">
        <v>325.69850000000002</v>
      </c>
      <c r="F7">
        <v>32</v>
      </c>
      <c r="G7" s="2">
        <f t="shared" ref="G7:G9" si="0">SUM(B7:F7)</f>
        <v>2579.6985</v>
      </c>
      <c r="H7" s="6">
        <f>(G7/G10)*100</f>
        <v>1.472777690740843</v>
      </c>
    </row>
    <row r="8" spans="1:9" ht="27" customHeight="1" x14ac:dyDescent="0.25">
      <c r="A8" s="2" t="s">
        <v>11</v>
      </c>
      <c r="B8">
        <v>695</v>
      </c>
      <c r="C8">
        <v>65913</v>
      </c>
      <c r="D8">
        <v>125</v>
      </c>
      <c r="E8">
        <v>5245</v>
      </c>
      <c r="F8">
        <v>5</v>
      </c>
      <c r="G8" s="2">
        <f t="shared" si="0"/>
        <v>71983</v>
      </c>
      <c r="H8" s="6">
        <f>(G8/G10)*100</f>
        <v>41.095870898323234</v>
      </c>
    </row>
    <row r="9" spans="1:9" ht="25.5" customHeight="1" x14ac:dyDescent="0.25">
      <c r="A9" s="2" t="s">
        <v>12</v>
      </c>
      <c r="B9">
        <v>31</v>
      </c>
      <c r="C9">
        <v>3569.36</v>
      </c>
      <c r="D9">
        <v>639</v>
      </c>
      <c r="E9">
        <v>63</v>
      </c>
      <c r="F9">
        <v>32.658000000000001</v>
      </c>
      <c r="G9" s="2">
        <f t="shared" si="0"/>
        <v>4335.0180000000009</v>
      </c>
      <c r="H9" s="6">
        <f>(G9/G10)*100</f>
        <v>2.4749085210384036</v>
      </c>
    </row>
    <row r="10" spans="1:9" ht="27" customHeight="1" x14ac:dyDescent="0.25">
      <c r="A10" s="2" t="s">
        <v>8</v>
      </c>
      <c r="B10" s="2">
        <f>SUM(B6:B9)</f>
        <v>6351</v>
      </c>
      <c r="C10" s="2">
        <f t="shared" ref="C10:F10" si="1">SUM(C6:C9)</f>
        <v>69542.36</v>
      </c>
      <c r="D10" s="2">
        <f t="shared" si="1"/>
        <v>3885</v>
      </c>
      <c r="E10" s="2">
        <f t="shared" si="1"/>
        <v>95298.698499999999</v>
      </c>
      <c r="F10" s="2">
        <f t="shared" si="1"/>
        <v>81.658000000000001</v>
      </c>
      <c r="G10" s="5">
        <f>SUM(G6:G9)</f>
        <v>175158.71650000001</v>
      </c>
    </row>
    <row r="11" spans="1:9" ht="25.5" customHeight="1" x14ac:dyDescent="0.25">
      <c r="A11" s="2" t="s">
        <v>14</v>
      </c>
      <c r="B11" s="2">
        <f>AVERAGE(B6:B9)</f>
        <v>1587.75</v>
      </c>
      <c r="C11" s="2">
        <f t="shared" ref="C11:F11" si="2">AVERAGE(C6:C9)</f>
        <v>17385.59</v>
      </c>
      <c r="D11" s="2">
        <f t="shared" si="2"/>
        <v>971.25</v>
      </c>
      <c r="E11" s="2">
        <f t="shared" si="2"/>
        <v>23824.674625</v>
      </c>
      <c r="F11" s="2">
        <f t="shared" si="2"/>
        <v>20.4145</v>
      </c>
    </row>
    <row r="12" spans="1:9" ht="29.25" customHeight="1" x14ac:dyDescent="0.25">
      <c r="A12" s="2" t="s">
        <v>13</v>
      </c>
      <c r="B12" s="6">
        <f>(B10/G10)*100</f>
        <v>3.6258543833301036</v>
      </c>
      <c r="C12" s="6">
        <f>(C10/G10)*100</f>
        <v>39.702483204711079</v>
      </c>
      <c r="D12" s="6">
        <f>(D10/G10)*100</f>
        <v>2.2179883922590857</v>
      </c>
      <c r="E12" s="6">
        <f>(E10/G10)*100</f>
        <v>54.407054586975121</v>
      </c>
      <c r="F12" s="6">
        <f>(F10/G10)*100</f>
        <v>4.6619432724605517E-2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F11" sqref="F11"/>
    </sheetView>
  </sheetViews>
  <sheetFormatPr defaultRowHeight="15" x14ac:dyDescent="0.25"/>
  <cols>
    <col min="1" max="1" width="31.42578125" customWidth="1"/>
    <col min="6" max="6" width="8.85546875" customWidth="1"/>
    <col min="7" max="7" width="13.85546875" customWidth="1"/>
    <col min="8" max="8" width="21" customWidth="1"/>
    <col min="9" max="9" width="13.140625" customWidth="1"/>
  </cols>
  <sheetData>
    <row r="1" spans="1:9" ht="35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7" t="s">
        <v>1</v>
      </c>
      <c r="C3" s="2" t="s">
        <v>17</v>
      </c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4" t="s">
        <v>3</v>
      </c>
      <c r="C5" s="4" t="s">
        <v>4</v>
      </c>
      <c r="D5" s="4" t="s">
        <v>5</v>
      </c>
      <c r="E5" s="4" t="s">
        <v>7</v>
      </c>
      <c r="F5" s="4" t="s">
        <v>6</v>
      </c>
      <c r="G5" s="4" t="s">
        <v>8</v>
      </c>
      <c r="H5" s="4" t="s">
        <v>13</v>
      </c>
    </row>
    <row r="6" spans="1:9" ht="25.5" customHeight="1" x14ac:dyDescent="0.25">
      <c r="A6" s="2" t="s">
        <v>9</v>
      </c>
      <c r="B6">
        <v>598</v>
      </c>
      <c r="C6">
        <v>68</v>
      </c>
      <c r="D6">
        <v>1258</v>
      </c>
      <c r="E6">
        <v>12569</v>
      </c>
      <c r="F6">
        <v>1548</v>
      </c>
      <c r="G6" s="2">
        <f>SUM(B6:F6)</f>
        <v>16041</v>
      </c>
      <c r="H6" s="6">
        <f>(G6/G10)*100</f>
        <v>5.8580519619909168</v>
      </c>
    </row>
    <row r="7" spans="1:9" ht="33.75" customHeight="1" x14ac:dyDescent="0.25">
      <c r="A7" s="2" t="s">
        <v>10</v>
      </c>
      <c r="B7">
        <v>852.23</v>
      </c>
      <c r="C7">
        <v>254</v>
      </c>
      <c r="D7">
        <v>365</v>
      </c>
      <c r="E7">
        <v>256</v>
      </c>
      <c r="F7">
        <v>83</v>
      </c>
      <c r="G7" s="2">
        <f t="shared" ref="G7:G9" si="0">SUM(B7:F7)</f>
        <v>1810.23</v>
      </c>
      <c r="H7" s="6">
        <f>(G7/G10)*100</f>
        <v>0.66108231426686725</v>
      </c>
    </row>
    <row r="8" spans="1:9" ht="27" customHeight="1" x14ac:dyDescent="0.25">
      <c r="A8" s="2" t="s">
        <v>11</v>
      </c>
      <c r="B8">
        <v>456</v>
      </c>
      <c r="C8">
        <v>5</v>
      </c>
      <c r="D8">
        <v>23658</v>
      </c>
      <c r="E8">
        <v>2159</v>
      </c>
      <c r="F8">
        <v>158</v>
      </c>
      <c r="G8" s="2">
        <f t="shared" si="0"/>
        <v>26436</v>
      </c>
      <c r="H8" s="6">
        <f>(G8/G10)*100</f>
        <v>9.6542273964959726</v>
      </c>
    </row>
    <row r="9" spans="1:9" ht="25.5" customHeight="1" x14ac:dyDescent="0.25">
      <c r="A9" s="2" t="s">
        <v>12</v>
      </c>
      <c r="B9">
        <v>15688</v>
      </c>
      <c r="C9">
        <v>2</v>
      </c>
      <c r="D9">
        <v>213458</v>
      </c>
      <c r="E9">
        <v>235</v>
      </c>
      <c r="F9">
        <v>158</v>
      </c>
      <c r="G9" s="2">
        <f t="shared" si="0"/>
        <v>229541</v>
      </c>
      <c r="H9" s="6">
        <f>(G9/G10)*100</f>
        <v>83.826638327246243</v>
      </c>
    </row>
    <row r="10" spans="1:9" ht="27" customHeight="1" x14ac:dyDescent="0.25">
      <c r="A10" s="2" t="s">
        <v>8</v>
      </c>
      <c r="B10" s="2">
        <f>SUM(B6:B9)</f>
        <v>17594.23</v>
      </c>
      <c r="C10" s="2">
        <f t="shared" ref="C10:F10" si="1">SUM(C6:C9)</f>
        <v>329</v>
      </c>
      <c r="D10" s="2">
        <f t="shared" si="1"/>
        <v>238739</v>
      </c>
      <c r="E10" s="2">
        <f t="shared" si="1"/>
        <v>15219</v>
      </c>
      <c r="F10" s="2">
        <f t="shared" si="1"/>
        <v>1947</v>
      </c>
      <c r="G10" s="5">
        <f>SUM(G6:G9)</f>
        <v>273828.23</v>
      </c>
    </row>
    <row r="11" spans="1:9" ht="25.5" customHeight="1" x14ac:dyDescent="0.25">
      <c r="A11" s="2" t="s">
        <v>14</v>
      </c>
      <c r="B11" s="2">
        <f>AVERAGE(B6:B9)</f>
        <v>4398.5574999999999</v>
      </c>
      <c r="C11" s="2">
        <f t="shared" ref="C11:F11" si="2">AVERAGE(C6:C9)</f>
        <v>82.25</v>
      </c>
      <c r="D11" s="2">
        <f t="shared" si="2"/>
        <v>59684.75</v>
      </c>
      <c r="E11" s="2">
        <f t="shared" si="2"/>
        <v>3804.75</v>
      </c>
      <c r="F11" s="2">
        <f t="shared" si="2"/>
        <v>486.75</v>
      </c>
    </row>
    <row r="12" spans="1:9" ht="29.25" customHeight="1" x14ac:dyDescent="0.25">
      <c r="A12" s="2" t="s">
        <v>13</v>
      </c>
      <c r="B12" s="6">
        <f>(B10/G10)*100</f>
        <v>6.4252798186658842</v>
      </c>
      <c r="C12" s="6">
        <f>(C10/G10)*100</f>
        <v>0.1201483134153115</v>
      </c>
      <c r="D12" s="6">
        <f>(D10/G10)*100</f>
        <v>87.185678408687082</v>
      </c>
      <c r="E12" s="6">
        <f>(E10/G10)*100</f>
        <v>5.5578637746736339</v>
      </c>
      <c r="F12" s="6">
        <f>(F10/G10)*100</f>
        <v>0.71102968455808968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Ukupno</vt:lpstr>
      <vt:lpstr>Varaždin</vt:lpstr>
      <vt:lpstr>Zagreb</vt:lpstr>
      <vt:lpstr>Rijeka</vt:lpstr>
      <vt:lpstr>Split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2018-11-01T08:31:04Z</dcterms:modified>
</cp:coreProperties>
</file>